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siniguez/OneDrive - Escuela Politécnica Nacional/Cursos/1_TOPICOS ESPECIALES/DIAPOSITIVAS/11_Jueves/"/>
    </mc:Choice>
  </mc:AlternateContent>
  <xr:revisionPtr revIDLastSave="0" documentId="13_ncr:1_{8F7FEFA9-AC4D-5349-ADCC-1068C7B00E6A}" xr6:coauthVersionLast="45" xr6:coauthVersionMax="45" xr10:uidLastSave="{00000000-0000-0000-0000-000000000000}"/>
  <bookViews>
    <workbookView xWindow="880" yWindow="460" windowWidth="27920" windowHeight="17540" activeTab="6" xr2:uid="{5ADD85EC-9ED0-FE4F-94D0-92961BCAE101}"/>
  </bookViews>
  <sheets>
    <sheet name="CHECKLIST" sheetId="1" state="hidden" r:id="rId1"/>
    <sheet name="Instrucciones" sheetId="11" r:id="rId2"/>
    <sheet name="Búsqueda" sheetId="7" r:id="rId3"/>
    <sheet name="Reconocer no Recordar" sheetId="8" r:id="rId4"/>
    <sheet name="Consistencia y Estandar" sheetId="9" r:id="rId5"/>
    <sheet name="Visibilidad" sheetId="10" r:id="rId6"/>
    <sheet name="RESULTADOS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E5" i="2"/>
  <c r="E7" i="2"/>
  <c r="E6" i="2"/>
  <c r="D5" i="2"/>
  <c r="D7" i="2"/>
  <c r="D6" i="2"/>
  <c r="D4" i="2"/>
  <c r="C7" i="2"/>
  <c r="C6" i="2"/>
  <c r="C5" i="2"/>
  <c r="C4" i="2"/>
  <c r="F7" i="2" l="1"/>
  <c r="G7" i="2" s="1"/>
  <c r="H7" i="2" s="1"/>
  <c r="F6" i="2"/>
  <c r="G6" i="2" s="1"/>
  <c r="H6" i="2" s="1"/>
  <c r="C8" i="2"/>
  <c r="F5" i="2"/>
  <c r="F4" i="2"/>
  <c r="G4" i="2" s="1"/>
  <c r="G5" i="2" l="1"/>
  <c r="H5" i="2" s="1"/>
  <c r="F8" i="2"/>
  <c r="G8" i="2" l="1"/>
  <c r="C13" i="2" s="1"/>
  <c r="H4" i="2"/>
</calcChain>
</file>

<file path=xl/sharedStrings.xml><?xml version="1.0" encoding="utf-8"?>
<sst xmlns="http://schemas.openxmlformats.org/spreadsheetml/2006/main" count="169" uniqueCount="110">
  <si>
    <t>Código</t>
  </si>
  <si>
    <t>Criterio</t>
  </si>
  <si>
    <t>BUSQUEDA</t>
  </si>
  <si>
    <t>¿Se ofrece herramienta de búsqueda?</t>
  </si>
  <si>
    <t>¿El buscador es interno?</t>
  </si>
  <si>
    <t>¿Es reconocible y fácilmente accesible?</t>
  </si>
  <si>
    <t>¿Es predictivo?</t>
  </si>
  <si>
    <t>¿Permite la búsqueda avanzada?</t>
  </si>
  <si>
    <t>¿Es intuitivo?</t>
  </si>
  <si>
    <t>¿Muestra los resultados de forma clara, ordenada y comprensible?</t>
  </si>
  <si>
    <t>¿Asiste al usuario en caso de no poder ofrecer resultados?</t>
  </si>
  <si>
    <t>BUSQ02</t>
  </si>
  <si>
    <t>BUSQ01</t>
  </si>
  <si>
    <t>BUSQ03</t>
  </si>
  <si>
    <t>BUSQ04</t>
  </si>
  <si>
    <t>BUSQ05</t>
  </si>
  <si>
    <t>BUSQ06</t>
  </si>
  <si>
    <t>BUSQ07</t>
  </si>
  <si>
    <t>BUSQ08</t>
  </si>
  <si>
    <t>NO APLICA</t>
  </si>
  <si>
    <t>TOTAL</t>
  </si>
  <si>
    <t>PUNTUACIÓN</t>
  </si>
  <si>
    <t>PUNTAJE</t>
  </si>
  <si>
    <t>USABILIDAD</t>
  </si>
  <si>
    <t>PREGUNTAS VALIDAS</t>
  </si>
  <si>
    <t>PUNTAJE MAYOR</t>
  </si>
  <si>
    <t>RESULTADO PARCIAL</t>
  </si>
  <si>
    <t>CRITERIOS DE EVALUACION</t>
  </si>
  <si>
    <t>CONSISTENCIA Y ESTANDAR</t>
  </si>
  <si>
    <t>RECONOCIMIENTO EN LUGAR DE RECORDAR</t>
  </si>
  <si>
    <t>¿Se usa tamaño, color, tipografía para mostrar importancia entre diferentes items?</t>
  </si>
  <si>
    <t>¿Se han formateado los avisos utilizando espacios en blanco, justificación y señales visuales para facilitar el escaneo?</t>
  </si>
  <si>
    <t>¿Se utiliza el espacio en blanco para crear simetría y dirigir el ojo en la dirección adecuada?</t>
  </si>
  <si>
    <t>¿Se han agrupado los elementos en zonas lógicas y se han utilizado encabezados para distinguir entre zonas?</t>
  </si>
  <si>
    <t>¿Están las etiquetas de campo cerca de los campos, pero separadas por al menos un espacio?</t>
  </si>
  <si>
    <t>¿Los campos opcionales de entrada de datos están marcados claramente?</t>
  </si>
  <si>
    <t>¿Se ha usado el mismo color para agrupar elementos relacionados?</t>
  </si>
  <si>
    <t>¿Es consistente la codificación de colores en todo el sistema?</t>
  </si>
  <si>
    <t>RECO01</t>
  </si>
  <si>
    <t>RECO02</t>
  </si>
  <si>
    <t>RECO03</t>
  </si>
  <si>
    <t>RECO04</t>
  </si>
  <si>
    <t>RECO05</t>
  </si>
  <si>
    <t>RECO06</t>
  </si>
  <si>
    <t>RECO07</t>
  </si>
  <si>
    <t>RECO08</t>
  </si>
  <si>
    <t>RECO09</t>
  </si>
  <si>
    <t>AYUDAR A LOS USUARIOS A RECONOCER, DIAGNOSTICAR Y RECUPERARSE DE ERRORES</t>
  </si>
  <si>
    <t>ARDR01</t>
  </si>
  <si>
    <t>COSE01</t>
  </si>
  <si>
    <t>COSE02</t>
  </si>
  <si>
    <t>COSE03</t>
  </si>
  <si>
    <t>COSE04</t>
  </si>
  <si>
    <t>COSE05</t>
  </si>
  <si>
    <t>COSE06</t>
  </si>
  <si>
    <t>COSE07</t>
  </si>
  <si>
    <t>¿Las abreviaciones incluyen puntuación?</t>
  </si>
  <si>
    <t>¿Los íconos tienen etiquetas?</t>
  </si>
  <si>
    <t>¿Cada página tiene un título?</t>
  </si>
  <si>
    <t>¿Las notificaciones aparecen cada vez en la misma posición de la aplicación?</t>
  </si>
  <si>
    <t>¿Se provee una leyenda si existen varios códigos de color en gráficos?</t>
  </si>
  <si>
    <t>¿Se usa colores de alto croma para atraer la atención?</t>
  </si>
  <si>
    <t>¿El lenguaje utilizado en los botones es fácil de entender y recordar?</t>
  </si>
  <si>
    <t>¿Los controles de entrada de texto proveen por defecto ejemplos de entrada?</t>
  </si>
  <si>
    <t>¿Advierte el sistema a los usuarios si están a punto de cometer un error potencialmente grave?</t>
  </si>
  <si>
    <t>CONTROL Y LIBERDAD DE USUARIO</t>
  </si>
  <si>
    <t>¿El usuario puede establecer sus propios valores predeterminados de sistema, sesión  y pantalla?</t>
  </si>
  <si>
    <t>¿Se usan  fronteras (ej. Espacio blanco)  para identificar grupos significativos?</t>
  </si>
  <si>
    <t>EMPAREJAMIENTO ENTRE EL SISTEMA Y EL MUNDO REAL</t>
  </si>
  <si>
    <t>¿Los íconos se explican por sí mismos y son fáciles de entender?</t>
  </si>
  <si>
    <t>En las pantallas de entrada de datos, ¿las tareas descritas en terminología son familiares para los usuarios?</t>
  </si>
  <si>
    <t>Para las interfaces de preguntas y respuestas, ¿se formulan las preguntas en un lenguaje claro y simple?</t>
  </si>
  <si>
    <t>VISIBILIDAD DEL ESTADO DEL SISTEMA</t>
  </si>
  <si>
    <t>¿Existe retroalimentación visual cuando se seleccionan o mueven objetos?</t>
  </si>
  <si>
    <t>¿Los elementos muestran claramente en qué se puede hacer clic y en qué no se puede hacer clic?</t>
  </si>
  <si>
    <t>¿Cambia la forma / color del elemento cuando se selecciona el elemento o el cursor en la parte superior del elemento?</t>
  </si>
  <si>
    <t>Si se pueden seleccionar varias opciones en un menú de selección múltiple, ¿existe retroalimentación visual sobre las opciones que ya están seleccionadas?</t>
  </si>
  <si>
    <t>¿la interfaz indica dónde está el usuario en un momento dado?</t>
  </si>
  <si>
    <t>¿Cada interfaz comienza con un título o encabezado que describe el contenido de la página?</t>
  </si>
  <si>
    <t>¿Puede el usuario editar datos de entrada antes de procesarlos?</t>
  </si>
  <si>
    <t>¿Pueden los usuarios reducir el tiempo de entrada de datos copiando y modificando los datos existentes?</t>
  </si>
  <si>
    <t>Si el sistema tiene múltiples niveles de menú, ¿existe un mecanismo que permita a los usuarios
volver a los menús anteriores?</t>
  </si>
  <si>
    <t>ARDR02</t>
  </si>
  <si>
    <t>CLUS01</t>
  </si>
  <si>
    <t>CLUS02</t>
  </si>
  <si>
    <t>CLUS03</t>
  </si>
  <si>
    <t>CLUS04</t>
  </si>
  <si>
    <t>EESM01</t>
  </si>
  <si>
    <t>EESM02</t>
  </si>
  <si>
    <t>EESM03</t>
  </si>
  <si>
    <t>VIES01</t>
  </si>
  <si>
    <t>VIES02</t>
  </si>
  <si>
    <t>VIES03</t>
  </si>
  <si>
    <t>VIES04</t>
  </si>
  <si>
    <t>VIES05</t>
  </si>
  <si>
    <t>VIES06</t>
  </si>
  <si>
    <t>RECONOCER EN LUGAR DE RECORDAR</t>
  </si>
  <si>
    <t># PREG</t>
  </si>
  <si>
    <t>Número total de preguntas</t>
  </si>
  <si>
    <t>Preguntas que aplican</t>
  </si>
  <si>
    <t>Puntaje mayor posible</t>
  </si>
  <si>
    <t>Procentaje marginal</t>
  </si>
  <si>
    <t>Puntaje obtenido</t>
  </si>
  <si>
    <t>Número de preguntas que no aplican</t>
  </si>
  <si>
    <t>CHECKLIST DE EVALUACION HEURISTICA</t>
  </si>
  <si>
    <t>¿Están las etiquetas de campo cerca de los campos o inmersas indicando qué es lo que se debe hacer?</t>
  </si>
  <si>
    <t>¿Las abreviaciones están explicadas?</t>
  </si>
  <si>
    <t>¿Indica la interfaz dónde está el usuario en un momento dado?</t>
  </si>
  <si>
    <t>¿Cambia la forma / color del elemento cuando se selecciona el elemento ?</t>
  </si>
  <si>
    <t>CRITERIOS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</si>
</sst>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28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8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2" borderId="0" xfId="0" applyFont="1" applyFill="1"/>
    <xf numFmtId="0" fontId="8" fillId="2" borderId="0" xfId="0" applyFont="1" applyFill="1"/>
    <xf numFmtId="0" fontId="8" fillId="0" borderId="0" xfId="0" applyFont="1" applyAlignment="1">
      <alignment wrapText="1"/>
    </xf>
    <xf numFmtId="0" fontId="9" fillId="3" borderId="0" xfId="0" applyFont="1" applyFill="1"/>
    <xf numFmtId="0" fontId="5" fillId="4" borderId="0" xfId="0" applyFont="1" applyFill="1"/>
    <xf numFmtId="0" fontId="8" fillId="5" borderId="0" xfId="0" applyFont="1" applyFill="1"/>
    <xf numFmtId="0" fontId="0" fillId="5" borderId="0" xfId="0" applyFill="1"/>
    <xf numFmtId="0" fontId="5" fillId="5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9" fontId="8" fillId="5" borderId="1" xfId="1" applyFont="1" applyFill="1" applyBorder="1"/>
    <xf numFmtId="0" fontId="4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8" fillId="5" borderId="5" xfId="0" applyFont="1" applyFill="1" applyBorder="1"/>
    <xf numFmtId="0" fontId="5" fillId="2" borderId="6" xfId="0" applyFont="1" applyFill="1" applyBorder="1"/>
    <xf numFmtId="0" fontId="8" fillId="2" borderId="7" xfId="0" applyFont="1" applyFill="1" applyBorder="1"/>
    <xf numFmtId="0" fontId="5" fillId="2" borderId="8" xfId="0" applyFont="1" applyFill="1" applyBorder="1"/>
    <xf numFmtId="0" fontId="2" fillId="5" borderId="0" xfId="0" applyFont="1" applyFill="1"/>
    <xf numFmtId="0" fontId="10" fillId="5" borderId="1" xfId="0" applyFont="1" applyFill="1" applyBorder="1"/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vertical="center"/>
    </xf>
    <xf numFmtId="0" fontId="11" fillId="5" borderId="0" xfId="0" applyFont="1" applyFill="1"/>
    <xf numFmtId="0" fontId="13" fillId="5" borderId="0" xfId="0" applyFont="1" applyFill="1"/>
    <xf numFmtId="9" fontId="12" fillId="5" borderId="0" xfId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Criterios de Usabilidad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RESULTADOS!$B$4:$B$7</c:f>
              <c:strCache>
                <c:ptCount val="4"/>
                <c:pt idx="0">
                  <c:v>BUSQUEDA</c:v>
                </c:pt>
                <c:pt idx="1">
                  <c:v>RECONOCIMIENTO EN LUGAR DE RECORDAR</c:v>
                </c:pt>
                <c:pt idx="2">
                  <c:v>CONSISTENCIA Y ESTANDAR</c:v>
                </c:pt>
                <c:pt idx="3">
                  <c:v>VISIBILIDAD DEL ESTADO DEL SISTEMA</c:v>
                </c:pt>
              </c:strCache>
            </c:strRef>
          </c:cat>
          <c:val>
            <c:numRef>
              <c:f>RESULTADOS!$H$4:$H$7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C-FB40-AAE5-9E6566E63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8467247"/>
        <c:axId val="1778851855"/>
      </c:radarChart>
      <c:catAx>
        <c:axId val="177846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8851855"/>
        <c:crosses val="autoZero"/>
        <c:auto val="1"/>
        <c:lblAlgn val="ctr"/>
        <c:lblOffset val="100"/>
        <c:noMultiLvlLbl val="0"/>
      </c:catAx>
      <c:valAx>
        <c:axId val="177885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8467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3</xdr:row>
      <xdr:rowOff>25400</xdr:rowOff>
    </xdr:from>
    <xdr:to>
      <xdr:col>7</xdr:col>
      <xdr:colOff>698500</xdr:colOff>
      <xdr:row>7</xdr:row>
      <xdr:rowOff>12700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533F47F-A488-2F4A-9C76-4CDD070F912F}"/>
            </a:ext>
          </a:extLst>
        </xdr:cNvPr>
        <xdr:cNvSpPr txBox="1"/>
      </xdr:nvSpPr>
      <xdr:spPr>
        <a:xfrm>
          <a:off x="9169400" y="1244600"/>
          <a:ext cx="2959100" cy="100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/>
            <a:t>PUNTUACION:</a:t>
          </a:r>
        </a:p>
        <a:p>
          <a:r>
            <a:rPr lang="es-ES_tradnl" sz="1100"/>
            <a:t>2 = CORRECTO</a:t>
          </a:r>
        </a:p>
        <a:p>
          <a:r>
            <a:rPr lang="es-ES_tradnl" sz="1100"/>
            <a:t>1</a:t>
          </a:r>
          <a:r>
            <a:rPr lang="es-ES_tradnl" sz="1100" baseline="0"/>
            <a:t> = MEJORABLE</a:t>
          </a:r>
        </a:p>
        <a:p>
          <a:r>
            <a:rPr lang="es-ES_tradnl" sz="1100"/>
            <a:t>0 = NO</a:t>
          </a:r>
          <a:r>
            <a:rPr lang="es-ES_tradnl" sz="1100" baseline="0"/>
            <a:t> APLICA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/>
            <a:t>-1 = INCORRECTO</a:t>
          </a:r>
        </a:p>
        <a:p>
          <a:endParaRPr lang="es-ES_trad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800100</xdr:colOff>
      <xdr:row>6</xdr:row>
      <xdr:rowOff>12700</xdr:rowOff>
    </xdr:from>
    <xdr:to>
      <xdr:col>17</xdr:col>
      <xdr:colOff>12700</xdr:colOff>
      <xdr:row>12</xdr:row>
      <xdr:rowOff>25400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249806E-184A-5140-99BC-E75BD4A4E28A}"/>
            </a:ext>
          </a:extLst>
        </xdr:cNvPr>
        <xdr:cNvSpPr txBox="1"/>
      </xdr:nvSpPr>
      <xdr:spPr>
        <a:xfrm>
          <a:off x="11531600" y="1397000"/>
          <a:ext cx="2514600" cy="123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 b="1"/>
            <a:t>ESCALA DE PUNTAJE</a:t>
          </a:r>
        </a:p>
        <a:p>
          <a:r>
            <a:rPr lang="es-ES_tradnl" sz="1400"/>
            <a:t>3 = CORRECTO</a:t>
          </a:r>
        </a:p>
        <a:p>
          <a:r>
            <a:rPr lang="es-ES_tradnl" sz="1400"/>
            <a:t>2= PUEDE MEJORAR</a:t>
          </a:r>
        </a:p>
        <a:p>
          <a:r>
            <a:rPr lang="es-ES_tradnl" sz="1400"/>
            <a:t>1 = INCORRECTO</a:t>
          </a:r>
        </a:p>
        <a:p>
          <a:r>
            <a:rPr lang="es-ES_tradnl" sz="1400"/>
            <a:t>0 = NO APLICA</a:t>
          </a:r>
        </a:p>
      </xdr:txBody>
    </xdr:sp>
    <xdr:clientData/>
  </xdr:twoCellAnchor>
  <xdr:twoCellAnchor>
    <xdr:from>
      <xdr:col>1</xdr:col>
      <xdr:colOff>0</xdr:colOff>
      <xdr:row>6</xdr:row>
      <xdr:rowOff>139700</xdr:rowOff>
    </xdr:from>
    <xdr:to>
      <xdr:col>4</xdr:col>
      <xdr:colOff>38100</xdr:colOff>
      <xdr:row>12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0CB3D6D-A75C-9540-80AF-D4BF80C8E763}"/>
            </a:ext>
          </a:extLst>
        </xdr:cNvPr>
        <xdr:cNvSpPr txBox="1"/>
      </xdr:nvSpPr>
      <xdr:spPr>
        <a:xfrm>
          <a:off x="825500" y="1524000"/>
          <a:ext cx="251460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2000" b="1"/>
            <a:t>1.- Calificar</a:t>
          </a:r>
          <a:r>
            <a:rPr lang="es-ES_tradnl" sz="2000" b="1" baseline="0"/>
            <a:t> cada iten de acuerdo a </a:t>
          </a:r>
          <a:r>
            <a:rPr lang="es-ES_tradnl" sz="2000" b="1"/>
            <a:t>la escala de puntaje</a:t>
          </a:r>
          <a:endParaRPr lang="es-ES_tradnl" sz="2000"/>
        </a:p>
      </xdr:txBody>
    </xdr:sp>
    <xdr:clientData/>
  </xdr:twoCellAnchor>
  <xdr:twoCellAnchor>
    <xdr:from>
      <xdr:col>1</xdr:col>
      <xdr:colOff>0</xdr:colOff>
      <xdr:row>17</xdr:row>
      <xdr:rowOff>114300</xdr:rowOff>
    </xdr:from>
    <xdr:to>
      <xdr:col>4</xdr:col>
      <xdr:colOff>38100</xdr:colOff>
      <xdr:row>23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D2899DD-53EC-1742-8BE7-48D4762131C1}"/>
            </a:ext>
          </a:extLst>
        </xdr:cNvPr>
        <xdr:cNvSpPr txBox="1"/>
      </xdr:nvSpPr>
      <xdr:spPr>
        <a:xfrm>
          <a:off x="825500" y="3568700"/>
          <a:ext cx="251460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2000" b="1"/>
            <a:t>2.- Realizar</a:t>
          </a:r>
          <a:r>
            <a:rPr lang="es-ES_tradnl" sz="2000" b="1" baseline="0"/>
            <a:t> el paso 1 para cada Criterio (Hoja Excel)</a:t>
          </a:r>
          <a:endParaRPr lang="es-ES_tradnl" sz="2000"/>
        </a:p>
      </xdr:txBody>
    </xdr:sp>
    <xdr:clientData/>
  </xdr:twoCellAnchor>
  <xdr:twoCellAnchor>
    <xdr:from>
      <xdr:col>12</xdr:col>
      <xdr:colOff>546100</xdr:colOff>
      <xdr:row>3</xdr:row>
      <xdr:rowOff>177800</xdr:rowOff>
    </xdr:from>
    <xdr:to>
      <xdr:col>13</xdr:col>
      <xdr:colOff>114300</xdr:colOff>
      <xdr:row>6</xdr:row>
      <xdr:rowOff>12700</xdr:rowOff>
    </xdr:to>
    <xdr:sp macro="" textlink="">
      <xdr:nvSpPr>
        <xdr:cNvPr id="6" name="Flecha izquierda 5">
          <a:extLst>
            <a:ext uri="{FF2B5EF4-FFF2-40B4-BE49-F238E27FC236}">
              <a16:creationId xmlns:a16="http://schemas.microsoft.com/office/drawing/2014/main" id="{25FA9B4B-C83C-8940-B853-FCDF0F569A92}"/>
            </a:ext>
          </a:extLst>
        </xdr:cNvPr>
        <xdr:cNvSpPr/>
      </xdr:nvSpPr>
      <xdr:spPr>
        <a:xfrm rot="16200000">
          <a:off x="10426700" y="812800"/>
          <a:ext cx="444500" cy="3937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 editAs="oneCell">
    <xdr:from>
      <xdr:col>5</xdr:col>
      <xdr:colOff>254000</xdr:colOff>
      <xdr:row>6</xdr:row>
      <xdr:rowOff>114300</xdr:rowOff>
    </xdr:from>
    <xdr:to>
      <xdr:col>13</xdr:col>
      <xdr:colOff>457200</xdr:colOff>
      <xdr:row>12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A32E14D-8C9B-5D45-BE64-C808F3FEC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0" y="1333500"/>
          <a:ext cx="6807200" cy="1143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279400</xdr:colOff>
      <xdr:row>17</xdr:row>
      <xdr:rowOff>88900</xdr:rowOff>
    </xdr:from>
    <xdr:to>
      <xdr:col>13</xdr:col>
      <xdr:colOff>495300</xdr:colOff>
      <xdr:row>22</xdr:row>
      <xdr:rowOff>139700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7BE580B-D62D-BF46-B7A8-267E38A12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06900" y="3543300"/>
          <a:ext cx="6819900" cy="1066800"/>
        </a:xfrm>
        <a:prstGeom prst="rect">
          <a:avLst/>
        </a:prstGeom>
      </xdr:spPr>
    </xdr:pic>
    <xdr:clientData/>
  </xdr:twoCellAnchor>
  <xdr:twoCellAnchor>
    <xdr:from>
      <xdr:col>5</xdr:col>
      <xdr:colOff>533400</xdr:colOff>
      <xdr:row>17</xdr:row>
      <xdr:rowOff>165100</xdr:rowOff>
    </xdr:from>
    <xdr:to>
      <xdr:col>6</xdr:col>
      <xdr:colOff>101600</xdr:colOff>
      <xdr:row>20</xdr:row>
      <xdr:rowOff>0</xdr:rowOff>
    </xdr:to>
    <xdr:sp macro="" textlink="">
      <xdr:nvSpPr>
        <xdr:cNvPr id="9" name="Flecha izquierda 8">
          <a:extLst>
            <a:ext uri="{FF2B5EF4-FFF2-40B4-BE49-F238E27FC236}">
              <a16:creationId xmlns:a16="http://schemas.microsoft.com/office/drawing/2014/main" id="{09E22D1B-9CF1-E04A-9F4A-5FE5C80C554D}"/>
            </a:ext>
          </a:extLst>
        </xdr:cNvPr>
        <xdr:cNvSpPr/>
      </xdr:nvSpPr>
      <xdr:spPr>
        <a:xfrm rot="16200000">
          <a:off x="4635500" y="3644900"/>
          <a:ext cx="444500" cy="3937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7</xdr:col>
      <xdr:colOff>533400</xdr:colOff>
      <xdr:row>17</xdr:row>
      <xdr:rowOff>165100</xdr:rowOff>
    </xdr:from>
    <xdr:to>
      <xdr:col>8</xdr:col>
      <xdr:colOff>101600</xdr:colOff>
      <xdr:row>20</xdr:row>
      <xdr:rowOff>0</xdr:rowOff>
    </xdr:to>
    <xdr:sp macro="" textlink="">
      <xdr:nvSpPr>
        <xdr:cNvPr id="10" name="Flecha izquierda 9">
          <a:extLst>
            <a:ext uri="{FF2B5EF4-FFF2-40B4-BE49-F238E27FC236}">
              <a16:creationId xmlns:a16="http://schemas.microsoft.com/office/drawing/2014/main" id="{439FA322-8EB5-CF4D-B3A7-F1E58444CD67}"/>
            </a:ext>
          </a:extLst>
        </xdr:cNvPr>
        <xdr:cNvSpPr/>
      </xdr:nvSpPr>
      <xdr:spPr>
        <a:xfrm rot="16200000">
          <a:off x="6286500" y="3644900"/>
          <a:ext cx="444500" cy="3937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0</xdr:colOff>
      <xdr:row>17</xdr:row>
      <xdr:rowOff>165100</xdr:rowOff>
    </xdr:from>
    <xdr:to>
      <xdr:col>10</xdr:col>
      <xdr:colOff>393700</xdr:colOff>
      <xdr:row>20</xdr:row>
      <xdr:rowOff>0</xdr:rowOff>
    </xdr:to>
    <xdr:sp macro="" textlink="">
      <xdr:nvSpPr>
        <xdr:cNvPr id="11" name="Flecha izquierda 10">
          <a:extLst>
            <a:ext uri="{FF2B5EF4-FFF2-40B4-BE49-F238E27FC236}">
              <a16:creationId xmlns:a16="http://schemas.microsoft.com/office/drawing/2014/main" id="{CE11C43D-59D5-E448-A247-FBFA555BC707}"/>
            </a:ext>
          </a:extLst>
        </xdr:cNvPr>
        <xdr:cNvSpPr/>
      </xdr:nvSpPr>
      <xdr:spPr>
        <a:xfrm rot="16200000">
          <a:off x="8229600" y="3644900"/>
          <a:ext cx="444500" cy="3937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431800</xdr:colOff>
      <xdr:row>17</xdr:row>
      <xdr:rowOff>165100</xdr:rowOff>
    </xdr:from>
    <xdr:to>
      <xdr:col>13</xdr:col>
      <xdr:colOff>0</xdr:colOff>
      <xdr:row>20</xdr:row>
      <xdr:rowOff>0</xdr:rowOff>
    </xdr:to>
    <xdr:sp macro="" textlink="">
      <xdr:nvSpPr>
        <xdr:cNvPr id="12" name="Flecha izquierda 11">
          <a:extLst>
            <a:ext uri="{FF2B5EF4-FFF2-40B4-BE49-F238E27FC236}">
              <a16:creationId xmlns:a16="http://schemas.microsoft.com/office/drawing/2014/main" id="{D9D5F764-8F9D-E34F-85DD-BEB0BA54D8C9}"/>
            </a:ext>
          </a:extLst>
        </xdr:cNvPr>
        <xdr:cNvSpPr/>
      </xdr:nvSpPr>
      <xdr:spPr>
        <a:xfrm rot="16200000">
          <a:off x="10312400" y="3644900"/>
          <a:ext cx="444500" cy="3937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787400</xdr:colOff>
      <xdr:row>27</xdr:row>
      <xdr:rowOff>0</xdr:rowOff>
    </xdr:from>
    <xdr:to>
      <xdr:col>4</xdr:col>
      <xdr:colOff>0</xdr:colOff>
      <xdr:row>32</xdr:row>
      <xdr:rowOff>88900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235E501-57CD-6943-8A5D-6DFFABC34F0A}"/>
            </a:ext>
          </a:extLst>
        </xdr:cNvPr>
        <xdr:cNvSpPr txBox="1"/>
      </xdr:nvSpPr>
      <xdr:spPr>
        <a:xfrm>
          <a:off x="787400" y="5486400"/>
          <a:ext cx="251460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2000" b="1"/>
            <a:t>3.- Revisar</a:t>
          </a:r>
          <a:r>
            <a:rPr lang="es-ES_tradnl" sz="2000" b="1" baseline="0"/>
            <a:t> resultados</a:t>
          </a:r>
          <a:endParaRPr lang="es-ES_tradnl" sz="2000"/>
        </a:p>
      </xdr:txBody>
    </xdr:sp>
    <xdr:clientData/>
  </xdr:twoCellAnchor>
  <xdr:twoCellAnchor editAs="oneCell">
    <xdr:from>
      <xdr:col>5</xdr:col>
      <xdr:colOff>317500</xdr:colOff>
      <xdr:row>27</xdr:row>
      <xdr:rowOff>50800</xdr:rowOff>
    </xdr:from>
    <xdr:to>
      <xdr:col>12</xdr:col>
      <xdr:colOff>12700</xdr:colOff>
      <xdr:row>31</xdr:row>
      <xdr:rowOff>152400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4577510-49A4-3042-BCEA-2F392246A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45000" y="5537200"/>
          <a:ext cx="5473700" cy="914400"/>
        </a:xfrm>
        <a:prstGeom prst="rect">
          <a:avLst/>
        </a:prstGeom>
      </xdr:spPr>
    </xdr:pic>
    <xdr:clientData/>
  </xdr:twoCellAnchor>
  <xdr:twoCellAnchor>
    <xdr:from>
      <xdr:col>10</xdr:col>
      <xdr:colOff>101600</xdr:colOff>
      <xdr:row>26</xdr:row>
      <xdr:rowOff>0</xdr:rowOff>
    </xdr:from>
    <xdr:to>
      <xdr:col>10</xdr:col>
      <xdr:colOff>495300</xdr:colOff>
      <xdr:row>28</xdr:row>
      <xdr:rowOff>38100</xdr:rowOff>
    </xdr:to>
    <xdr:sp macro="" textlink="">
      <xdr:nvSpPr>
        <xdr:cNvPr id="15" name="Flecha izquierda 14">
          <a:extLst>
            <a:ext uri="{FF2B5EF4-FFF2-40B4-BE49-F238E27FC236}">
              <a16:creationId xmlns:a16="http://schemas.microsoft.com/office/drawing/2014/main" id="{A6EFB100-D1ED-524B-9D67-DA94852BD587}"/>
            </a:ext>
          </a:extLst>
        </xdr:cNvPr>
        <xdr:cNvSpPr/>
      </xdr:nvSpPr>
      <xdr:spPr>
        <a:xfrm rot="16200000">
          <a:off x="8331200" y="5308600"/>
          <a:ext cx="444500" cy="3937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50800</xdr:rowOff>
    </xdr:from>
    <xdr:to>
      <xdr:col>6</xdr:col>
      <xdr:colOff>457200</xdr:colOff>
      <xdr:row>4</xdr:row>
      <xdr:rowOff>203200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26C2DE-24C6-6949-9F21-9935A16E7E4F}"/>
            </a:ext>
          </a:extLst>
        </xdr:cNvPr>
        <xdr:cNvSpPr txBox="1"/>
      </xdr:nvSpPr>
      <xdr:spPr>
        <a:xfrm>
          <a:off x="8051800" y="50800"/>
          <a:ext cx="2514600" cy="123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 b="1"/>
            <a:t>ESCALA DE PUNTAJE</a:t>
          </a:r>
        </a:p>
        <a:p>
          <a:r>
            <a:rPr lang="es-ES_tradnl" sz="1400"/>
            <a:t>3 = CORRECTO</a:t>
          </a:r>
        </a:p>
        <a:p>
          <a:r>
            <a:rPr lang="es-ES_tradnl" sz="1400"/>
            <a:t>2= PUEDE MEJORAR</a:t>
          </a:r>
        </a:p>
        <a:p>
          <a:r>
            <a:rPr lang="es-ES_tradnl" sz="1400"/>
            <a:t>1 = INCORRECTO</a:t>
          </a:r>
        </a:p>
        <a:p>
          <a:r>
            <a:rPr lang="es-ES_tradnl" sz="1400"/>
            <a:t>0 = NO APLICA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0</xdr:row>
      <xdr:rowOff>114300</xdr:rowOff>
    </xdr:from>
    <xdr:to>
      <xdr:col>6</xdr:col>
      <xdr:colOff>685800</xdr:colOff>
      <xdr:row>4</xdr:row>
      <xdr:rowOff>266700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EC703CD-27FC-1140-AE0C-EEDFC02584E1}"/>
            </a:ext>
          </a:extLst>
        </xdr:cNvPr>
        <xdr:cNvSpPr txBox="1"/>
      </xdr:nvSpPr>
      <xdr:spPr>
        <a:xfrm>
          <a:off x="12242800" y="114300"/>
          <a:ext cx="251460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 b="1"/>
            <a:t>ESCALA DE PUNTAJE</a:t>
          </a:r>
        </a:p>
        <a:p>
          <a:r>
            <a:rPr lang="es-ES_tradnl" sz="1400"/>
            <a:t>3 = CORRECTO</a:t>
          </a:r>
        </a:p>
        <a:p>
          <a:r>
            <a:rPr lang="es-ES_tradnl" sz="1400"/>
            <a:t>2= PUEDE MEJORAR</a:t>
          </a:r>
        </a:p>
        <a:p>
          <a:r>
            <a:rPr lang="es-ES_tradnl" sz="1400"/>
            <a:t>1 = INCORRECTO</a:t>
          </a:r>
        </a:p>
        <a:p>
          <a:r>
            <a:rPr lang="es-ES_tradnl" sz="1400"/>
            <a:t>0 = NO APLICA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0</xdr:row>
      <xdr:rowOff>76200</xdr:rowOff>
    </xdr:from>
    <xdr:to>
      <xdr:col>6</xdr:col>
      <xdr:colOff>381000</xdr:colOff>
      <xdr:row>4</xdr:row>
      <xdr:rowOff>254000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FDDE505-F34D-9B4B-91C6-3951F188BB5B}"/>
            </a:ext>
          </a:extLst>
        </xdr:cNvPr>
        <xdr:cNvSpPr txBox="1"/>
      </xdr:nvSpPr>
      <xdr:spPr>
        <a:xfrm>
          <a:off x="8597900" y="76200"/>
          <a:ext cx="2514600" cy="124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 b="1"/>
            <a:t>ESCALA DE PUNTAJE</a:t>
          </a:r>
        </a:p>
        <a:p>
          <a:r>
            <a:rPr lang="es-ES_tradnl" sz="1400"/>
            <a:t>3 = CORRECTO</a:t>
          </a:r>
        </a:p>
        <a:p>
          <a:r>
            <a:rPr lang="es-ES_tradnl" sz="1400"/>
            <a:t>2= PUEDE MEJORAR</a:t>
          </a:r>
        </a:p>
        <a:p>
          <a:r>
            <a:rPr lang="es-ES_tradnl" sz="1400"/>
            <a:t>1 = INCORRECTO</a:t>
          </a:r>
        </a:p>
        <a:p>
          <a:r>
            <a:rPr lang="es-ES_tradnl" sz="1400"/>
            <a:t>0 = NO APLICA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0</xdr:row>
      <xdr:rowOff>190500</xdr:rowOff>
    </xdr:from>
    <xdr:to>
      <xdr:col>7</xdr:col>
      <xdr:colOff>101600</xdr:colOff>
      <xdr:row>5</xdr:row>
      <xdr:rowOff>25400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33DDF87-5E2F-304B-BBD8-692417B01EB3}"/>
            </a:ext>
          </a:extLst>
        </xdr:cNvPr>
        <xdr:cNvSpPr txBox="1"/>
      </xdr:nvSpPr>
      <xdr:spPr>
        <a:xfrm>
          <a:off x="11645900" y="190500"/>
          <a:ext cx="251460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400" b="1"/>
            <a:t>ESCALA DE PUNTAJE</a:t>
          </a:r>
        </a:p>
        <a:p>
          <a:r>
            <a:rPr lang="es-ES_tradnl" sz="1400"/>
            <a:t>3 = CORRECTO</a:t>
          </a:r>
        </a:p>
        <a:p>
          <a:r>
            <a:rPr lang="es-ES_tradnl" sz="1400"/>
            <a:t>2= PUEDE MEJORAR</a:t>
          </a:r>
        </a:p>
        <a:p>
          <a:r>
            <a:rPr lang="es-ES_tradnl" sz="1400"/>
            <a:t>1 = INCORRECTO</a:t>
          </a:r>
        </a:p>
        <a:p>
          <a:r>
            <a:rPr lang="es-ES_tradnl" sz="1400"/>
            <a:t>0 = NO APLICA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8</xdr:row>
      <xdr:rowOff>241300</xdr:rowOff>
    </xdr:from>
    <xdr:to>
      <xdr:col>7</xdr:col>
      <xdr:colOff>711200</xdr:colOff>
      <xdr:row>29</xdr:row>
      <xdr:rowOff>127000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3C1B24-7342-B043-AB62-5EB5734F05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3E4C-8FD3-8042-B740-38573A0E4269}">
  <dimension ref="B1:D49"/>
  <sheetViews>
    <sheetView topLeftCell="A24" workbookViewId="0">
      <selection activeCell="B39" sqref="B39:D42"/>
    </sheetView>
  </sheetViews>
  <sheetFormatPr baseColWidth="10" defaultRowHeight="16" x14ac:dyDescent="0.2"/>
  <cols>
    <col min="3" max="3" width="131.33203125" bestFit="1" customWidth="1"/>
    <col min="4" max="4" width="12.6640625" bestFit="1" customWidth="1"/>
    <col min="5" max="5" width="11.5" bestFit="1" customWidth="1"/>
    <col min="6" max="6" width="12" bestFit="1" customWidth="1"/>
  </cols>
  <sheetData>
    <row r="1" spans="2:4" ht="24" x14ac:dyDescent="0.3">
      <c r="B1" s="1" t="s">
        <v>27</v>
      </c>
    </row>
    <row r="2" spans="2:4" ht="25" thickBot="1" x14ac:dyDescent="0.35">
      <c r="B2" s="1"/>
    </row>
    <row r="3" spans="2:4" ht="22" thickBot="1" x14ac:dyDescent="0.3">
      <c r="B3" s="3" t="s">
        <v>0</v>
      </c>
      <c r="C3" s="4" t="s">
        <v>1</v>
      </c>
      <c r="D3" s="5" t="s">
        <v>21</v>
      </c>
    </row>
    <row r="4" spans="2:4" ht="21" x14ac:dyDescent="0.25">
      <c r="B4" s="10" t="s">
        <v>2</v>
      </c>
      <c r="C4" s="7"/>
      <c r="D4" s="7"/>
    </row>
    <row r="5" spans="2:4" ht="21" x14ac:dyDescent="0.25">
      <c r="B5" s="2" t="s">
        <v>12</v>
      </c>
      <c r="C5" s="2" t="s">
        <v>3</v>
      </c>
      <c r="D5" s="2">
        <v>1</v>
      </c>
    </row>
    <row r="6" spans="2:4" ht="21" x14ac:dyDescent="0.25">
      <c r="B6" s="2" t="s">
        <v>11</v>
      </c>
      <c r="C6" s="2" t="s">
        <v>4</v>
      </c>
      <c r="D6" s="2">
        <v>1</v>
      </c>
    </row>
    <row r="7" spans="2:4" ht="21" x14ac:dyDescent="0.25">
      <c r="B7" s="2" t="s">
        <v>13</v>
      </c>
      <c r="C7" s="2" t="s">
        <v>5</v>
      </c>
      <c r="D7" s="2">
        <v>1</v>
      </c>
    </row>
    <row r="8" spans="2:4" ht="21" x14ac:dyDescent="0.25">
      <c r="B8" s="2" t="s">
        <v>14</v>
      </c>
      <c r="C8" s="2" t="s">
        <v>6</v>
      </c>
      <c r="D8" s="2">
        <v>1</v>
      </c>
    </row>
    <row r="9" spans="2:4" ht="21" x14ac:dyDescent="0.25">
      <c r="B9" s="2" t="s">
        <v>15</v>
      </c>
      <c r="C9" s="2" t="s">
        <v>7</v>
      </c>
      <c r="D9" s="2">
        <v>1</v>
      </c>
    </row>
    <row r="10" spans="2:4" ht="21" x14ac:dyDescent="0.25">
      <c r="B10" s="2" t="s">
        <v>16</v>
      </c>
      <c r="C10" s="2" t="s">
        <v>8</v>
      </c>
      <c r="D10" s="2">
        <v>1</v>
      </c>
    </row>
    <row r="11" spans="2:4" ht="21" x14ac:dyDescent="0.25">
      <c r="B11" s="2" t="s">
        <v>17</v>
      </c>
      <c r="C11" s="2" t="s">
        <v>9</v>
      </c>
      <c r="D11" s="2">
        <v>1</v>
      </c>
    </row>
    <row r="12" spans="2:4" ht="21" x14ac:dyDescent="0.25">
      <c r="B12" s="2" t="s">
        <v>18</v>
      </c>
      <c r="C12" s="2" t="s">
        <v>10</v>
      </c>
      <c r="D12" s="2">
        <v>1</v>
      </c>
    </row>
    <row r="13" spans="2:4" ht="21" x14ac:dyDescent="0.25">
      <c r="B13" s="10" t="s">
        <v>29</v>
      </c>
      <c r="C13" s="7"/>
      <c r="D13" s="7"/>
    </row>
    <row r="14" spans="2:4" ht="21" x14ac:dyDescent="0.25">
      <c r="B14" s="2" t="s">
        <v>38</v>
      </c>
      <c r="C14" s="2" t="s">
        <v>30</v>
      </c>
      <c r="D14" s="2">
        <v>1</v>
      </c>
    </row>
    <row r="15" spans="2:4" ht="21" x14ac:dyDescent="0.25">
      <c r="B15" s="2" t="s">
        <v>39</v>
      </c>
      <c r="C15" s="2" t="s">
        <v>31</v>
      </c>
      <c r="D15" s="2">
        <v>2</v>
      </c>
    </row>
    <row r="16" spans="2:4" ht="21" x14ac:dyDescent="0.25">
      <c r="B16" s="2" t="s">
        <v>40</v>
      </c>
      <c r="C16" s="2" t="s">
        <v>32</v>
      </c>
      <c r="D16" s="2">
        <v>2</v>
      </c>
    </row>
    <row r="17" spans="2:4" ht="22" x14ac:dyDescent="0.25">
      <c r="B17" s="2" t="s">
        <v>41</v>
      </c>
      <c r="C17" s="8" t="s">
        <v>33</v>
      </c>
      <c r="D17" s="2">
        <v>1</v>
      </c>
    </row>
    <row r="18" spans="2:4" ht="21" x14ac:dyDescent="0.25">
      <c r="B18" s="2" t="s">
        <v>42</v>
      </c>
      <c r="C18" s="2" t="s">
        <v>34</v>
      </c>
      <c r="D18" s="2">
        <v>1</v>
      </c>
    </row>
    <row r="19" spans="2:4" ht="21" x14ac:dyDescent="0.25">
      <c r="B19" s="2" t="s">
        <v>43</v>
      </c>
      <c r="C19" s="2" t="s">
        <v>35</v>
      </c>
      <c r="D19" s="2">
        <v>1</v>
      </c>
    </row>
    <row r="20" spans="2:4" ht="22" x14ac:dyDescent="0.25">
      <c r="B20" s="2" t="s">
        <v>44</v>
      </c>
      <c r="C20" s="8" t="s">
        <v>67</v>
      </c>
      <c r="D20" s="2">
        <v>1</v>
      </c>
    </row>
    <row r="21" spans="2:4" ht="22" x14ac:dyDescent="0.25">
      <c r="B21" s="2" t="s">
        <v>45</v>
      </c>
      <c r="C21" s="8" t="s">
        <v>36</v>
      </c>
      <c r="D21" s="2">
        <v>1</v>
      </c>
    </row>
    <row r="22" spans="2:4" ht="22" x14ac:dyDescent="0.25">
      <c r="B22" s="2" t="s">
        <v>46</v>
      </c>
      <c r="C22" s="8" t="s">
        <v>37</v>
      </c>
      <c r="D22" s="2"/>
    </row>
    <row r="23" spans="2:4" ht="21" x14ac:dyDescent="0.25">
      <c r="B23" s="10" t="s">
        <v>28</v>
      </c>
      <c r="C23" s="7"/>
      <c r="D23" s="7"/>
    </row>
    <row r="24" spans="2:4" ht="21" x14ac:dyDescent="0.25">
      <c r="B24" s="2" t="s">
        <v>49</v>
      </c>
      <c r="C24" s="2" t="s">
        <v>56</v>
      </c>
      <c r="D24" s="2"/>
    </row>
    <row r="25" spans="2:4" ht="21" x14ac:dyDescent="0.25">
      <c r="B25" s="2" t="s">
        <v>50</v>
      </c>
      <c r="C25" s="2" t="s">
        <v>57</v>
      </c>
      <c r="D25" s="2"/>
    </row>
    <row r="26" spans="2:4" ht="21" x14ac:dyDescent="0.25">
      <c r="B26" s="2" t="s">
        <v>51</v>
      </c>
      <c r="C26" s="2" t="s">
        <v>58</v>
      </c>
      <c r="D26" s="2"/>
    </row>
    <row r="27" spans="2:4" ht="21" x14ac:dyDescent="0.25">
      <c r="B27" s="2" t="s">
        <v>52</v>
      </c>
      <c r="C27" s="2" t="s">
        <v>59</v>
      </c>
      <c r="D27" s="2"/>
    </row>
    <row r="28" spans="2:4" ht="21" x14ac:dyDescent="0.25">
      <c r="B28" s="2" t="s">
        <v>53</v>
      </c>
      <c r="C28" s="2" t="s">
        <v>60</v>
      </c>
      <c r="D28" s="2"/>
    </row>
    <row r="29" spans="2:4" ht="21" x14ac:dyDescent="0.25">
      <c r="B29" s="2" t="s">
        <v>54</v>
      </c>
      <c r="C29" s="2" t="s">
        <v>61</v>
      </c>
      <c r="D29" s="2"/>
    </row>
    <row r="30" spans="2:4" ht="21" x14ac:dyDescent="0.25">
      <c r="B30" s="2" t="s">
        <v>55</v>
      </c>
      <c r="C30" s="2" t="s">
        <v>62</v>
      </c>
      <c r="D30" s="2"/>
    </row>
    <row r="31" spans="2:4" ht="21" x14ac:dyDescent="0.25">
      <c r="B31" s="6" t="s">
        <v>47</v>
      </c>
      <c r="C31" s="7"/>
      <c r="D31" s="7"/>
    </row>
    <row r="32" spans="2:4" ht="21" x14ac:dyDescent="0.25">
      <c r="B32" s="2" t="s">
        <v>48</v>
      </c>
      <c r="C32" s="2" t="s">
        <v>63</v>
      </c>
      <c r="D32" s="2"/>
    </row>
    <row r="33" spans="2:4" ht="21" x14ac:dyDescent="0.25">
      <c r="B33" s="2" t="s">
        <v>82</v>
      </c>
      <c r="C33" s="2" t="s">
        <v>64</v>
      </c>
      <c r="D33" s="2"/>
    </row>
    <row r="34" spans="2:4" ht="21" x14ac:dyDescent="0.25">
      <c r="B34" s="6" t="s">
        <v>65</v>
      </c>
      <c r="C34" s="7"/>
      <c r="D34" s="7"/>
    </row>
    <row r="35" spans="2:4" ht="22" x14ac:dyDescent="0.25">
      <c r="B35" s="2" t="s">
        <v>83</v>
      </c>
      <c r="C35" s="8" t="s">
        <v>66</v>
      </c>
      <c r="D35" s="2"/>
    </row>
    <row r="36" spans="2:4" ht="22" x14ac:dyDescent="0.25">
      <c r="B36" s="2" t="s">
        <v>84</v>
      </c>
      <c r="C36" s="8" t="s">
        <v>79</v>
      </c>
      <c r="D36" s="2"/>
    </row>
    <row r="37" spans="2:4" ht="22" x14ac:dyDescent="0.25">
      <c r="B37" s="2" t="s">
        <v>85</v>
      </c>
      <c r="C37" s="8" t="s">
        <v>80</v>
      </c>
      <c r="D37" s="2"/>
    </row>
    <row r="38" spans="2:4" ht="44" x14ac:dyDescent="0.25">
      <c r="B38" s="2" t="s">
        <v>86</v>
      </c>
      <c r="C38" s="8" t="s">
        <v>81</v>
      </c>
      <c r="D38" s="2"/>
    </row>
    <row r="39" spans="2:4" ht="21" x14ac:dyDescent="0.25">
      <c r="B39" s="6" t="s">
        <v>68</v>
      </c>
      <c r="C39" s="6"/>
      <c r="D39" s="6"/>
    </row>
    <row r="40" spans="2:4" ht="21" x14ac:dyDescent="0.25">
      <c r="B40" s="2" t="s">
        <v>87</v>
      </c>
      <c r="C40" s="2" t="s">
        <v>69</v>
      </c>
      <c r="D40" s="2"/>
    </row>
    <row r="41" spans="2:4" ht="22" x14ac:dyDescent="0.25">
      <c r="B41" s="2" t="s">
        <v>88</v>
      </c>
      <c r="C41" s="8" t="s">
        <v>70</v>
      </c>
      <c r="D41" s="2"/>
    </row>
    <row r="42" spans="2:4" ht="22" x14ac:dyDescent="0.25">
      <c r="B42" s="2" t="s">
        <v>89</v>
      </c>
      <c r="C42" s="8" t="s">
        <v>71</v>
      </c>
      <c r="D42" s="2"/>
    </row>
    <row r="43" spans="2:4" ht="21" x14ac:dyDescent="0.25">
      <c r="B43" s="10" t="s">
        <v>72</v>
      </c>
      <c r="C43" s="6"/>
      <c r="D43" s="6"/>
    </row>
    <row r="44" spans="2:4" ht="22" x14ac:dyDescent="0.25">
      <c r="B44" s="2" t="s">
        <v>90</v>
      </c>
      <c r="C44" s="8" t="s">
        <v>73</v>
      </c>
      <c r="D44" s="2"/>
    </row>
    <row r="45" spans="2:4" ht="22" x14ac:dyDescent="0.25">
      <c r="B45" s="2" t="s">
        <v>91</v>
      </c>
      <c r="C45" s="8" t="s">
        <v>74</v>
      </c>
      <c r="D45" s="2"/>
    </row>
    <row r="46" spans="2:4" ht="17" customHeight="1" x14ac:dyDescent="0.25">
      <c r="B46" s="2" t="s">
        <v>92</v>
      </c>
      <c r="C46" s="8" t="s">
        <v>75</v>
      </c>
      <c r="D46" s="2"/>
    </row>
    <row r="47" spans="2:4" ht="44" x14ac:dyDescent="0.25">
      <c r="B47" s="2" t="s">
        <v>93</v>
      </c>
      <c r="C47" s="8" t="s">
        <v>76</v>
      </c>
      <c r="D47" s="2"/>
    </row>
    <row r="48" spans="2:4" ht="22" x14ac:dyDescent="0.25">
      <c r="B48" s="2" t="s">
        <v>94</v>
      </c>
      <c r="C48" s="8" t="s">
        <v>77</v>
      </c>
      <c r="D48" s="2"/>
    </row>
    <row r="49" spans="2:4" ht="22" x14ac:dyDescent="0.25">
      <c r="B49" s="2" t="s">
        <v>95</v>
      </c>
      <c r="C49" s="8" t="s">
        <v>78</v>
      </c>
      <c r="D49" s="2"/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C764D-CF6F-5F41-906B-8682BDE31CF2}">
  <dimension ref="E2:F6"/>
  <sheetViews>
    <sheetView workbookViewId="0">
      <selection activeCell="F25" sqref="F25"/>
    </sheetView>
  </sheetViews>
  <sheetFormatPr baseColWidth="10" defaultRowHeight="16" x14ac:dyDescent="0.2"/>
  <cols>
    <col min="1" max="16384" width="10.83203125" style="12"/>
  </cols>
  <sheetData>
    <row r="2" spans="5:6" ht="29" x14ac:dyDescent="0.35">
      <c r="E2" s="28" t="s">
        <v>104</v>
      </c>
    </row>
    <row r="6" spans="5:6" x14ac:dyDescent="0.2">
      <c r="F6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9DAD-4DF5-3645-A5CC-F1ACCA74938F}">
  <dimension ref="A1:C9"/>
  <sheetViews>
    <sheetView workbookViewId="0">
      <selection activeCell="C9" sqref="C2:C9"/>
    </sheetView>
  </sheetViews>
  <sheetFormatPr baseColWidth="10" defaultRowHeight="16" x14ac:dyDescent="0.2"/>
  <cols>
    <col min="1" max="1" width="13.83203125" style="12" bestFit="1" customWidth="1"/>
    <col min="2" max="2" width="75.5" style="12" bestFit="1" customWidth="1"/>
    <col min="3" max="3" width="12.1640625" style="12" customWidth="1"/>
    <col min="4" max="16384" width="10.83203125" style="12"/>
  </cols>
  <sheetData>
    <row r="1" spans="1:3" ht="22" thickBot="1" x14ac:dyDescent="0.3">
      <c r="A1" s="21" t="s">
        <v>2</v>
      </c>
      <c r="B1" s="22"/>
      <c r="C1" s="23" t="s">
        <v>22</v>
      </c>
    </row>
    <row r="2" spans="1:3" ht="21" x14ac:dyDescent="0.25">
      <c r="A2" s="20" t="s">
        <v>12</v>
      </c>
      <c r="B2" s="20" t="s">
        <v>3</v>
      </c>
      <c r="C2" s="20"/>
    </row>
    <row r="3" spans="1:3" ht="21" x14ac:dyDescent="0.25">
      <c r="A3" s="15" t="s">
        <v>11</v>
      </c>
      <c r="B3" s="15" t="s">
        <v>4</v>
      </c>
      <c r="C3" s="15"/>
    </row>
    <row r="4" spans="1:3" ht="21" x14ac:dyDescent="0.25">
      <c r="A4" s="15" t="s">
        <v>13</v>
      </c>
      <c r="B4" s="15" t="s">
        <v>5</v>
      </c>
      <c r="C4" s="15"/>
    </row>
    <row r="5" spans="1:3" ht="21" x14ac:dyDescent="0.25">
      <c r="A5" s="15" t="s">
        <v>14</v>
      </c>
      <c r="B5" s="15" t="s">
        <v>6</v>
      </c>
      <c r="C5" s="15"/>
    </row>
    <row r="6" spans="1:3" ht="21" x14ac:dyDescent="0.25">
      <c r="A6" s="15" t="s">
        <v>15</v>
      </c>
      <c r="B6" s="15" t="s">
        <v>7</v>
      </c>
      <c r="C6" s="15"/>
    </row>
    <row r="7" spans="1:3" ht="21" x14ac:dyDescent="0.25">
      <c r="A7" s="15" t="s">
        <v>16</v>
      </c>
      <c r="B7" s="15" t="s">
        <v>8</v>
      </c>
      <c r="C7" s="15"/>
    </row>
    <row r="8" spans="1:3" ht="21" x14ac:dyDescent="0.25">
      <c r="A8" s="15" t="s">
        <v>17</v>
      </c>
      <c r="B8" s="15" t="s">
        <v>9</v>
      </c>
      <c r="C8" s="15"/>
    </row>
    <row r="9" spans="1:3" ht="21" x14ac:dyDescent="0.25">
      <c r="A9" s="15" t="s">
        <v>18</v>
      </c>
      <c r="B9" s="15" t="s">
        <v>10</v>
      </c>
      <c r="C9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D9D1-BBC1-124D-86DB-86E021E63D1D}">
  <dimension ref="A1:C9"/>
  <sheetViews>
    <sheetView workbookViewId="0">
      <selection activeCell="C2" sqref="C2:C9"/>
    </sheetView>
  </sheetViews>
  <sheetFormatPr baseColWidth="10" defaultRowHeight="16" x14ac:dyDescent="0.2"/>
  <cols>
    <col min="1" max="1" width="10" style="12" bestFit="1" customWidth="1"/>
    <col min="2" max="2" width="131.33203125" style="12" bestFit="1" customWidth="1"/>
    <col min="3" max="16384" width="10.83203125" style="12"/>
  </cols>
  <sheetData>
    <row r="1" spans="1:3" ht="21" x14ac:dyDescent="0.25">
      <c r="A1" s="6" t="s">
        <v>96</v>
      </c>
      <c r="B1" s="7"/>
      <c r="C1" s="6" t="s">
        <v>22</v>
      </c>
    </row>
    <row r="2" spans="1:3" ht="21" x14ac:dyDescent="0.25">
      <c r="A2" s="25" t="s">
        <v>38</v>
      </c>
      <c r="B2" s="25" t="s">
        <v>30</v>
      </c>
      <c r="C2" s="25"/>
    </row>
    <row r="3" spans="1:3" ht="21" x14ac:dyDescent="0.25">
      <c r="A3" s="25" t="s">
        <v>39</v>
      </c>
      <c r="B3" s="25" t="s">
        <v>31</v>
      </c>
      <c r="C3" s="25"/>
    </row>
    <row r="4" spans="1:3" ht="21" x14ac:dyDescent="0.25">
      <c r="A4" s="25" t="s">
        <v>40</v>
      </c>
      <c r="B4" s="25" t="s">
        <v>32</v>
      </c>
      <c r="C4" s="25"/>
    </row>
    <row r="5" spans="1:3" ht="22" x14ac:dyDescent="0.25">
      <c r="A5" s="25" t="s">
        <v>41</v>
      </c>
      <c r="B5" s="26" t="s">
        <v>33</v>
      </c>
      <c r="C5" s="25"/>
    </row>
    <row r="6" spans="1:3" ht="21" x14ac:dyDescent="0.25">
      <c r="A6" s="25" t="s">
        <v>42</v>
      </c>
      <c r="B6" s="25" t="s">
        <v>105</v>
      </c>
      <c r="C6" s="25"/>
    </row>
    <row r="7" spans="1:3" ht="21" x14ac:dyDescent="0.25">
      <c r="A7" s="25" t="s">
        <v>43</v>
      </c>
      <c r="B7" s="25" t="s">
        <v>35</v>
      </c>
      <c r="C7" s="25"/>
    </row>
    <row r="8" spans="1:3" ht="22" x14ac:dyDescent="0.25">
      <c r="A8" s="25" t="s">
        <v>44</v>
      </c>
      <c r="B8" s="26" t="s">
        <v>36</v>
      </c>
      <c r="C8" s="25"/>
    </row>
    <row r="9" spans="1:3" ht="22" x14ac:dyDescent="0.25">
      <c r="A9" s="25" t="s">
        <v>45</v>
      </c>
      <c r="B9" s="26" t="s">
        <v>37</v>
      </c>
      <c r="C9" s="2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612D-C636-A540-A28B-DA5A2870511C}">
  <dimension ref="A1:C6"/>
  <sheetViews>
    <sheetView workbookViewId="0">
      <selection activeCell="B5" sqref="B5"/>
    </sheetView>
  </sheetViews>
  <sheetFormatPr baseColWidth="10" defaultRowHeight="16" x14ac:dyDescent="0.2"/>
  <cols>
    <col min="1" max="1" width="10.83203125" style="12"/>
    <col min="2" max="2" width="86.1640625" style="12" bestFit="1" customWidth="1"/>
    <col min="3" max="3" width="11.33203125" style="12" bestFit="1" customWidth="1"/>
    <col min="4" max="16384" width="10.83203125" style="12"/>
  </cols>
  <sheetData>
    <row r="1" spans="1:3" ht="21" x14ac:dyDescent="0.25">
      <c r="A1" s="9" t="s">
        <v>28</v>
      </c>
      <c r="B1" s="9"/>
      <c r="C1" s="9" t="s">
        <v>22</v>
      </c>
    </row>
    <row r="2" spans="1:3" ht="21" x14ac:dyDescent="0.25">
      <c r="A2" s="25" t="s">
        <v>49</v>
      </c>
      <c r="B2" s="25" t="s">
        <v>106</v>
      </c>
      <c r="C2" s="25"/>
    </row>
    <row r="3" spans="1:3" ht="21" x14ac:dyDescent="0.25">
      <c r="A3" s="25" t="s">
        <v>50</v>
      </c>
      <c r="B3" s="25" t="s">
        <v>58</v>
      </c>
      <c r="C3" s="25"/>
    </row>
    <row r="4" spans="1:3" ht="21" x14ac:dyDescent="0.25">
      <c r="A4" s="25" t="s">
        <v>52</v>
      </c>
      <c r="B4" s="25" t="s">
        <v>60</v>
      </c>
      <c r="C4" s="25"/>
    </row>
    <row r="5" spans="1:3" ht="21" x14ac:dyDescent="0.25">
      <c r="A5" s="25" t="s">
        <v>53</v>
      </c>
      <c r="B5" s="25" t="s">
        <v>61</v>
      </c>
      <c r="C5" s="25"/>
    </row>
    <row r="6" spans="1:3" ht="21" x14ac:dyDescent="0.25">
      <c r="A6" s="25" t="s">
        <v>54</v>
      </c>
      <c r="B6" s="25" t="s">
        <v>62</v>
      </c>
      <c r="C6" s="25"/>
    </row>
  </sheetData>
  <phoneticPr fontId="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333F-2838-7D45-829F-2A0A38D99CE2}">
  <dimension ref="A1:C6"/>
  <sheetViews>
    <sheetView workbookViewId="0">
      <selection activeCell="C2" sqref="C2:C6"/>
    </sheetView>
  </sheetViews>
  <sheetFormatPr baseColWidth="10" defaultRowHeight="16" x14ac:dyDescent="0.2"/>
  <cols>
    <col min="1" max="1" width="10.83203125" style="12" customWidth="1"/>
    <col min="2" max="2" width="119" style="12" customWidth="1"/>
    <col min="3" max="3" width="11.33203125" style="12" bestFit="1" customWidth="1"/>
    <col min="4" max="16384" width="10.83203125" style="12"/>
  </cols>
  <sheetData>
    <row r="1" spans="1:3" ht="21" x14ac:dyDescent="0.25">
      <c r="A1" s="9" t="s">
        <v>72</v>
      </c>
      <c r="B1" s="9"/>
      <c r="C1" s="9" t="s">
        <v>22</v>
      </c>
    </row>
    <row r="2" spans="1:3" ht="22" x14ac:dyDescent="0.25">
      <c r="A2" s="27" t="s">
        <v>90</v>
      </c>
      <c r="B2" s="26" t="s">
        <v>73</v>
      </c>
      <c r="C2" s="25"/>
    </row>
    <row r="3" spans="1:3" ht="22" x14ac:dyDescent="0.25">
      <c r="A3" s="27" t="s">
        <v>91</v>
      </c>
      <c r="B3" s="26" t="s">
        <v>74</v>
      </c>
      <c r="C3" s="25"/>
    </row>
    <row r="4" spans="1:3" ht="22" x14ac:dyDescent="0.25">
      <c r="A4" s="27" t="s">
        <v>92</v>
      </c>
      <c r="B4" s="26" t="s">
        <v>108</v>
      </c>
      <c r="C4" s="25"/>
    </row>
    <row r="5" spans="1:3" ht="22" x14ac:dyDescent="0.25">
      <c r="A5" s="27" t="s">
        <v>94</v>
      </c>
      <c r="B5" s="26" t="s">
        <v>107</v>
      </c>
      <c r="C5" s="25"/>
    </row>
    <row r="6" spans="1:3" ht="22" x14ac:dyDescent="0.25">
      <c r="A6" s="27" t="s">
        <v>95</v>
      </c>
      <c r="B6" s="26" t="s">
        <v>78</v>
      </c>
      <c r="C6" s="2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C17F-AACE-DE4B-8117-8B290CA7FACD}">
  <dimension ref="B2:H13"/>
  <sheetViews>
    <sheetView tabSelected="1" workbookViewId="0">
      <selection activeCell="B16" sqref="B16"/>
    </sheetView>
  </sheetViews>
  <sheetFormatPr baseColWidth="10" defaultRowHeight="16" x14ac:dyDescent="0.2"/>
  <cols>
    <col min="1" max="1" width="10.83203125" style="12"/>
    <col min="2" max="2" width="51.83203125" style="12" bestFit="1" customWidth="1"/>
    <col min="3" max="3" width="10.83203125" style="12" bestFit="1" customWidth="1"/>
    <col min="4" max="4" width="14.6640625" style="12" bestFit="1" customWidth="1"/>
    <col min="5" max="5" width="15" style="12" customWidth="1"/>
    <col min="6" max="6" width="24.6640625" style="12" customWidth="1"/>
    <col min="7" max="7" width="20.1640625" style="12" customWidth="1"/>
    <col min="8" max="8" width="21.33203125" style="12" customWidth="1"/>
    <col min="9" max="16384" width="10.83203125" style="12"/>
  </cols>
  <sheetData>
    <row r="2" spans="2:8" ht="19" x14ac:dyDescent="0.25">
      <c r="C2" s="17" t="s">
        <v>22</v>
      </c>
      <c r="D2" s="17" t="s">
        <v>19</v>
      </c>
      <c r="E2" s="17" t="s">
        <v>97</v>
      </c>
      <c r="F2" s="17" t="s">
        <v>24</v>
      </c>
      <c r="G2" s="17" t="s">
        <v>25</v>
      </c>
      <c r="H2" s="17" t="s">
        <v>26</v>
      </c>
    </row>
    <row r="3" spans="2:8" ht="74" customHeight="1" x14ac:dyDescent="0.25">
      <c r="B3" s="13" t="s">
        <v>109</v>
      </c>
      <c r="C3" s="14" t="s">
        <v>102</v>
      </c>
      <c r="D3" s="14" t="s">
        <v>103</v>
      </c>
      <c r="E3" s="14" t="s">
        <v>98</v>
      </c>
      <c r="F3" s="14" t="s">
        <v>99</v>
      </c>
      <c r="G3" s="14" t="s">
        <v>100</v>
      </c>
      <c r="H3" s="14" t="s">
        <v>101</v>
      </c>
    </row>
    <row r="4" spans="2:8" ht="21" x14ac:dyDescent="0.25">
      <c r="B4" s="15" t="s">
        <v>2</v>
      </c>
      <c r="C4" s="18">
        <f>SUM(Búsqueda!C2:C31)</f>
        <v>0</v>
      </c>
      <c r="D4" s="18">
        <f>COUNTIF(Búsqueda!C2:C31,0)</f>
        <v>0</v>
      </c>
      <c r="E4" s="18">
        <f>COUNTA(Búsqueda!A2:A30)</f>
        <v>8</v>
      </c>
      <c r="F4" s="18">
        <f>E4-D4</f>
        <v>8</v>
      </c>
      <c r="G4" s="18">
        <f>F4*3</f>
        <v>24</v>
      </c>
      <c r="H4" s="16">
        <f>C4/G4</f>
        <v>0</v>
      </c>
    </row>
    <row r="5" spans="2:8" ht="21" x14ac:dyDescent="0.25">
      <c r="B5" s="15" t="s">
        <v>29</v>
      </c>
      <c r="C5" s="18">
        <f>SUM('Reconocer no Recordar'!C2:C30)</f>
        <v>0</v>
      </c>
      <c r="D5" s="18">
        <f>COUNTIF('Reconocer no Recordar'!C2:C30,0)</f>
        <v>0</v>
      </c>
      <c r="E5" s="18">
        <f>COUNTA('Reconocer no Recordar'!A2:A29)</f>
        <v>8</v>
      </c>
      <c r="F5" s="18">
        <f>E5-D5</f>
        <v>8</v>
      </c>
      <c r="G5" s="18">
        <f t="shared" ref="G5:G7" si="0">F5*3</f>
        <v>24</v>
      </c>
      <c r="H5" s="16">
        <f>C5/G5</f>
        <v>0</v>
      </c>
    </row>
    <row r="6" spans="2:8" ht="21" x14ac:dyDescent="0.25">
      <c r="B6" s="15" t="s">
        <v>28</v>
      </c>
      <c r="C6" s="18">
        <f>SUM('Consistencia y Estandar'!C2:C29)</f>
        <v>0</v>
      </c>
      <c r="D6" s="18">
        <f>COUNTIF('Consistencia y Estandar'!C2:C29,0)</f>
        <v>0</v>
      </c>
      <c r="E6" s="18">
        <f>COUNTA('Consistencia y Estandar'!A2:A28)</f>
        <v>5</v>
      </c>
      <c r="F6" s="18">
        <f t="shared" ref="F6:F7" si="1">E6-D6</f>
        <v>5</v>
      </c>
      <c r="G6" s="18">
        <f t="shared" si="0"/>
        <v>15</v>
      </c>
      <c r="H6" s="16">
        <f>C6/G6</f>
        <v>0</v>
      </c>
    </row>
    <row r="7" spans="2:8" ht="21" x14ac:dyDescent="0.25">
      <c r="B7" s="15" t="s">
        <v>72</v>
      </c>
      <c r="C7" s="18">
        <f>SUM(Visibilidad!C2:C30)</f>
        <v>0</v>
      </c>
      <c r="D7" s="18">
        <f>COUNTIF(Visibilidad!C2:C30,0)</f>
        <v>0</v>
      </c>
      <c r="E7" s="18">
        <f>COUNTA(Visibilidad!A2:A29)</f>
        <v>5</v>
      </c>
      <c r="F7" s="18">
        <f t="shared" si="1"/>
        <v>5</v>
      </c>
      <c r="G7" s="18">
        <f t="shared" si="0"/>
        <v>15</v>
      </c>
      <c r="H7" s="16">
        <f>C7/G7</f>
        <v>0</v>
      </c>
    </row>
    <row r="8" spans="2:8" ht="21" x14ac:dyDescent="0.25">
      <c r="B8" s="13" t="s">
        <v>20</v>
      </c>
      <c r="C8" s="19">
        <f>SUM(C4:C7)</f>
        <v>0</v>
      </c>
      <c r="D8" s="13"/>
      <c r="E8" s="13"/>
      <c r="F8" s="19">
        <f>SUM(F4:F7)</f>
        <v>26</v>
      </c>
      <c r="G8" s="19">
        <f>SUM(G4:G7)</f>
        <v>78</v>
      </c>
      <c r="H8" s="13"/>
    </row>
    <row r="9" spans="2:8" ht="21" x14ac:dyDescent="0.25">
      <c r="B9" s="11"/>
      <c r="C9" s="11"/>
      <c r="D9" s="11"/>
      <c r="E9" s="11"/>
      <c r="F9" s="11"/>
      <c r="G9" s="11"/>
      <c r="H9" s="11"/>
    </row>
    <row r="13" spans="2:8" ht="37" x14ac:dyDescent="0.45">
      <c r="B13" s="29" t="s">
        <v>23</v>
      </c>
      <c r="C13" s="30">
        <f>C8/G8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CHECKLIST</vt:lpstr>
      <vt:lpstr>Instrucciones</vt:lpstr>
      <vt:lpstr>Búsqueda</vt:lpstr>
      <vt:lpstr>Reconocer no Recordar</vt:lpstr>
      <vt:lpstr>Consistencia y Estandar</vt:lpstr>
      <vt:lpstr>Visibilidad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2020-05-27T23:02:18Z</dcterms:created>
  <dcterms:modified xsi:type="dcterms:W3CDTF">2020-06-11T21:32:00Z</dcterms:modified>
</cp:coreProperties>
</file>